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OneDrive - Orian\Documents\Marie-Christiane\ASTRO\ORIAN\Formation\Outil_modèle\"/>
    </mc:Choice>
  </mc:AlternateContent>
  <xr:revisionPtr revIDLastSave="0" documentId="8_{46F49E18-9B12-4015-A210-415DDE66150F}" xr6:coauthVersionLast="47" xr6:coauthVersionMax="47" xr10:uidLastSave="{00000000-0000-0000-0000-000000000000}"/>
  <bookViews>
    <workbookView xWindow="2490" yWindow="-16320" windowWidth="29040" windowHeight="15720" xr2:uid="{00000000-000D-0000-FFFF-FFFF00000000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L15" i="1" l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L14" i="1"/>
  <c r="L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<sst xmlns="http://schemas.openxmlformats.org/spreadsheetml/2006/main" count="144" uniqueCount="134">
  <si>
    <t>Bélier</t>
  </si>
  <si>
    <t>Taureau</t>
  </si>
  <si>
    <t>Gémeaux</t>
  </si>
  <si>
    <t>Cancer</t>
  </si>
  <si>
    <t>Lion</t>
  </si>
  <si>
    <t>Vierge</t>
  </si>
  <si>
    <t>Balance</t>
  </si>
  <si>
    <t>Scorpion</t>
  </si>
  <si>
    <t>Capricorne</t>
  </si>
  <si>
    <t>Verseau</t>
  </si>
  <si>
    <t>Prit-été</t>
  </si>
  <si>
    <t>Aut-hiver</t>
  </si>
  <si>
    <t>Diurne</t>
  </si>
  <si>
    <t>Nocturne</t>
  </si>
  <si>
    <t>Positif</t>
  </si>
  <si>
    <t>Négatif</t>
  </si>
  <si>
    <t>Oriental</t>
  </si>
  <si>
    <t>Occidental</t>
  </si>
  <si>
    <t>Cardinal</t>
  </si>
  <si>
    <t>Fixe</t>
  </si>
  <si>
    <t>Double</t>
  </si>
  <si>
    <t>Angulaire</t>
  </si>
  <si>
    <t>Succédente</t>
  </si>
  <si>
    <t>Cadente</t>
  </si>
  <si>
    <t>Feu</t>
  </si>
  <si>
    <t>Terre</t>
  </si>
  <si>
    <t>Air</t>
  </si>
  <si>
    <t>Eau</t>
  </si>
  <si>
    <t>Quadrant 1</t>
  </si>
  <si>
    <t>Quadrant 2</t>
  </si>
  <si>
    <t>Quadrant 3</t>
  </si>
  <si>
    <t>Quadrant 4</t>
  </si>
  <si>
    <t>Maison II</t>
  </si>
  <si>
    <t>Maison I</t>
  </si>
  <si>
    <t>Maison III</t>
  </si>
  <si>
    <t>Maison IV</t>
  </si>
  <si>
    <t>Maison V</t>
  </si>
  <si>
    <t>Maison VI</t>
  </si>
  <si>
    <t>Maison VII</t>
  </si>
  <si>
    <t>Maison VIII</t>
  </si>
  <si>
    <t>Maison IX</t>
  </si>
  <si>
    <t>Maison X</t>
  </si>
  <si>
    <t>Maison XI</t>
  </si>
  <si>
    <t>Maison XII</t>
  </si>
  <si>
    <t>Signes</t>
  </si>
  <si>
    <t>Sagittaire</t>
  </si>
  <si>
    <t>Poissons</t>
  </si>
  <si>
    <t>Maisons</t>
  </si>
  <si>
    <t>Soleil</t>
  </si>
  <si>
    <t>Lune</t>
  </si>
  <si>
    <t>Mercure</t>
  </si>
  <si>
    <t>Vénus</t>
  </si>
  <si>
    <t>Mars</t>
  </si>
  <si>
    <t>Jupiter</t>
  </si>
  <si>
    <t>Saturne</t>
  </si>
  <si>
    <t>Uranus</t>
  </si>
  <si>
    <t>Pluton</t>
  </si>
  <si>
    <t>Valeur numérique des facteurs astrologiques</t>
  </si>
  <si>
    <t>pos., card., feu</t>
  </si>
  <si>
    <t>nég., fixe, terre</t>
  </si>
  <si>
    <t>pos., double, air</t>
  </si>
  <si>
    <t>nég., card, eau</t>
  </si>
  <si>
    <t>nég., double, terre</t>
  </si>
  <si>
    <t>pos., fixe, feu</t>
  </si>
  <si>
    <t>pos., card., air</t>
  </si>
  <si>
    <t>nég., fixe,eau</t>
  </si>
  <si>
    <t>pos., double, feu</t>
  </si>
  <si>
    <t>nég., card, terre</t>
  </si>
  <si>
    <t>pos., fixe, air</t>
  </si>
  <si>
    <t>nég., double, eau</t>
  </si>
  <si>
    <t>Printemps, Été</t>
  </si>
  <si>
    <t>Automne, Hiver</t>
  </si>
  <si>
    <t>Signes dominants</t>
  </si>
  <si>
    <t>Planètes dominantes</t>
  </si>
  <si>
    <t>Extraversion</t>
  </si>
  <si>
    <t>Volonté</t>
  </si>
  <si>
    <t>Émotivité</t>
  </si>
  <si>
    <t>Sentiment</t>
  </si>
  <si>
    <t>Raison</t>
  </si>
  <si>
    <t>Moi</t>
  </si>
  <si>
    <t>Adaptabilité</t>
  </si>
  <si>
    <t>Autrui</t>
  </si>
  <si>
    <t>Énergie</t>
  </si>
  <si>
    <t>Sens pratique</t>
  </si>
  <si>
    <t>Relation</t>
  </si>
  <si>
    <t>Identité</t>
  </si>
  <si>
    <t>Émetteur</t>
  </si>
  <si>
    <t>Récepteur</t>
  </si>
  <si>
    <t>Interpersonnel</t>
  </si>
  <si>
    <t>Influenceur</t>
  </si>
  <si>
    <t>Maisons dominantes</t>
  </si>
  <si>
    <t>Individualité</t>
  </si>
  <si>
    <t>Vie sociale</t>
  </si>
  <si>
    <t>Vie personnelle</t>
  </si>
  <si>
    <t>Initiative</t>
  </si>
  <si>
    <t>Continuité</t>
  </si>
  <si>
    <t>Changement</t>
  </si>
  <si>
    <t>Productivité</t>
  </si>
  <si>
    <t>Ressenti</t>
  </si>
  <si>
    <t>Interaction sociale</t>
  </si>
  <si>
    <r>
      <rPr>
        <b/>
        <sz val="14"/>
        <color theme="1"/>
        <rFont val="Calibri"/>
        <family val="2"/>
        <scheme val="minor"/>
      </rPr>
      <t>Compléter</t>
    </r>
    <r>
      <rPr>
        <b/>
        <sz val="11"/>
        <color theme="1"/>
        <rFont val="Calibri"/>
        <family val="2"/>
        <scheme val="minor"/>
      </rPr>
      <t xml:space="preserve">     les valeurs numériques</t>
    </r>
  </si>
  <si>
    <t>Compléter</t>
  </si>
  <si>
    <t>Introversion</t>
  </si>
  <si>
    <t>Ascendant*</t>
  </si>
  <si>
    <t>MC*</t>
  </si>
  <si>
    <t>Total*</t>
  </si>
  <si>
    <r>
      <t xml:space="preserve">Structure générale        </t>
    </r>
    <r>
      <rPr>
        <sz val="11"/>
        <color theme="1"/>
        <rFont val="Calibri"/>
        <family val="2"/>
        <scheme val="minor"/>
      </rPr>
      <t xml:space="preserve">Innée-naturelle </t>
    </r>
  </si>
  <si>
    <t>25+</t>
  </si>
  <si>
    <r>
      <t xml:space="preserve">Structure individuelle                  </t>
    </r>
    <r>
      <rPr>
        <sz val="11"/>
        <color theme="1"/>
        <rFont val="Calibri"/>
        <family val="2"/>
        <scheme val="minor"/>
      </rPr>
      <t xml:space="preserve">À développer ou à expérimenter                </t>
    </r>
  </si>
  <si>
    <t>TOTAL</t>
  </si>
  <si>
    <t>Inscrire la valeur numérique des facteurs astrologiques pour chacun des signes et des maisons (carré vert).</t>
  </si>
  <si>
    <t xml:space="preserve">Nom et coordonnées : </t>
  </si>
  <si>
    <t>Relation soli-lunaire</t>
  </si>
  <si>
    <t>Q1, angulaire,feu</t>
  </si>
  <si>
    <t>Q1, succ., terre</t>
  </si>
  <si>
    <t>Q2, angulaire, eau</t>
  </si>
  <si>
    <t>Q2, succ., feu</t>
  </si>
  <si>
    <t>Q2, cadente, terre</t>
  </si>
  <si>
    <t>Q3, angulaire, air</t>
  </si>
  <si>
    <t>Q3, cadente, feu</t>
  </si>
  <si>
    <t>Q4, angulaire, terre</t>
  </si>
  <si>
    <t>Q4, succ., air</t>
  </si>
  <si>
    <t>Q4, cadente, eau</t>
  </si>
  <si>
    <t>Neptune</t>
  </si>
  <si>
    <t xml:space="preserve"> (+2)</t>
  </si>
  <si>
    <t>Ce qui est en jaune se calcule automatiquement.</t>
  </si>
  <si>
    <t>*ASC double (+4)</t>
  </si>
  <si>
    <t>*MC double (2)</t>
  </si>
  <si>
    <t xml:space="preserve">Planètes rétrogrades </t>
  </si>
  <si>
    <t>Configurations ou dessins planétaires</t>
  </si>
  <si>
    <t>Maj janvier26, Marie-Christiane Trudel pour ORIAN</t>
  </si>
  <si>
    <t>* AS ou MC double : signe intercepté (valeur : 4 ou 2 )</t>
  </si>
  <si>
    <t>Q3, succ., eau</t>
  </si>
  <si>
    <t>Q1, cadente,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</si>
</sst>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/>
    <xf numFmtId="0" fontId="1" fillId="0" borderId="0" xfId="0" applyFont="1"/>
    <xf numFmtId="0" fontId="0" fillId="2" borderId="4" xfId="0" applyFill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0" xfId="0" applyAlignment="1">
      <alignment textRotation="90"/>
    </xf>
    <xf numFmtId="0" fontId="0" fillId="2" borderId="11" xfId="0" applyFill="1" applyBorder="1"/>
    <xf numFmtId="0" fontId="0" fillId="2" borderId="1" xfId="0" applyFill="1" applyBorder="1"/>
    <xf numFmtId="0" fontId="0" fillId="2" borderId="14" xfId="0" applyFill="1" applyBorder="1"/>
    <xf numFmtId="16" fontId="0" fillId="2" borderId="2" xfId="0" applyNumberFormat="1" applyFill="1" applyBorder="1"/>
    <xf numFmtId="0" fontId="0" fillId="3" borderId="10" xfId="0" applyFill="1" applyBorder="1"/>
    <xf numFmtId="0" fontId="0" fillId="3" borderId="4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1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11" xfId="0" applyFill="1" applyBorder="1"/>
    <xf numFmtId="0" fontId="0" fillId="3" borderId="12" xfId="0" applyFill="1" applyBorder="1"/>
    <xf numFmtId="0" fontId="0" fillId="4" borderId="2" xfId="0" applyFill="1" applyBorder="1"/>
    <xf numFmtId="0" fontId="0" fillId="4" borderId="6" xfId="0" applyFill="1" applyBorder="1"/>
    <xf numFmtId="0" fontId="0" fillId="4" borderId="4" xfId="0" applyFill="1" applyBorder="1"/>
    <xf numFmtId="0" fontId="0" fillId="4" borderId="3" xfId="0" applyFill="1" applyBorder="1"/>
    <xf numFmtId="0" fontId="6" fillId="0" borderId="0" xfId="0" applyFont="1"/>
    <xf numFmtId="0" fontId="6" fillId="6" borderId="0" xfId="0" applyFont="1" applyFill="1"/>
    <xf numFmtId="0" fontId="0" fillId="3" borderId="8" xfId="0" applyFill="1" applyBorder="1"/>
    <xf numFmtId="0" fontId="0" fillId="3" borderId="5" xfId="0" applyFill="1" applyBorder="1"/>
    <xf numFmtId="0" fontId="0" fillId="0" borderId="15" xfId="0" applyBorder="1"/>
    <xf numFmtId="0" fontId="0" fillId="0" borderId="10" xfId="0" applyBorder="1"/>
    <xf numFmtId="0" fontId="1" fillId="3" borderId="8" xfId="0" applyFont="1" applyFill="1" applyBorder="1" applyAlignment="1">
      <alignment wrapText="1"/>
    </xf>
    <xf numFmtId="0" fontId="0" fillId="3" borderId="9" xfId="0" applyFill="1" applyBorder="1"/>
    <xf numFmtId="0" fontId="1" fillId="6" borderId="8" xfId="0" applyFont="1" applyFill="1" applyBorder="1" applyAlignment="1">
      <alignment horizontal="left" wrapText="1"/>
    </xf>
    <xf numFmtId="0" fontId="0" fillId="6" borderId="9" xfId="0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 wrapText="1"/>
    </xf>
    <xf numFmtId="0" fontId="0" fillId="3" borderId="4" xfId="0" applyFill="1" applyBorder="1" applyAlignment="1">
      <alignment textRotation="90"/>
    </xf>
    <xf numFmtId="0" fontId="0" fillId="3" borderId="3" xfId="0" applyFill="1" applyBorder="1" applyAlignment="1">
      <alignment textRotation="90"/>
    </xf>
    <xf numFmtId="0" fontId="0" fillId="3" borderId="6" xfId="0" applyFill="1" applyBorder="1" applyAlignment="1">
      <alignment textRotation="90"/>
    </xf>
    <xf numFmtId="0" fontId="0" fillId="3" borderId="7" xfId="0" applyFill="1" applyBorder="1" applyAlignment="1">
      <alignment textRotation="90"/>
    </xf>
    <xf numFmtId="0" fontId="0" fillId="3" borderId="3" xfId="0" applyFill="1" applyBorder="1" applyAlignment="1">
      <alignment horizontal="center" vertical="center" textRotation="90"/>
    </xf>
    <xf numFmtId="0" fontId="0" fillId="3" borderId="6" xfId="0" applyFill="1" applyBorder="1" applyAlignment="1">
      <alignment horizontal="center" vertical="center" textRotation="90"/>
    </xf>
    <xf numFmtId="0" fontId="0" fillId="3" borderId="4" xfId="0" applyFill="1" applyBorder="1" applyAlignment="1">
      <alignment horizontal="center" vertical="center" textRotation="90"/>
    </xf>
    <xf numFmtId="0" fontId="0" fillId="2" borderId="14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4" fillId="0" borderId="0" xfId="0" applyFont="1" applyAlignment="1"/>
    <xf numFmtId="0" fontId="1" fillId="5" borderId="5" xfId="0" applyFont="1" applyFill="1" applyBorder="1" applyAlignment="1">
      <alignment vertical="center"/>
    </xf>
    <xf numFmtId="0" fontId="1" fillId="5" borderId="8" xfId="0" applyFont="1" applyFill="1" applyBorder="1" applyAlignment="1">
      <alignment vertical="center" wrapText="1"/>
    </xf>
    <xf numFmtId="0" fontId="0" fillId="5" borderId="9" xfId="0" applyFill="1" applyBorder="1" applyAlignment="1">
      <alignment vertical="center"/>
    </xf>
    <xf numFmtId="0" fontId="1" fillId="5" borderId="8" xfId="0" applyFont="1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view="pageLayout" topLeftCell="A10" zoomScale="130" zoomScaleNormal="100" zoomScalePageLayoutView="130" workbookViewId="0">
      <selection activeCell="O4" sqref="O4:P4"/>
    </sheetView>
  </sheetViews>
  <sheetFormatPr baseColWidth="10" defaultRowHeight="15" x14ac:dyDescent="0.25"/>
  <cols>
    <col min="1" max="1" width="9.85546875" customWidth="1"/>
    <col min="2" max="2" width="3.85546875" customWidth="1"/>
    <col min="3" max="3" width="3.28515625" customWidth="1"/>
    <col min="4" max="4" width="3.85546875" customWidth="1"/>
    <col min="6" max="6" width="4.140625" customWidth="1"/>
    <col min="7" max="7" width="10.140625" customWidth="1"/>
    <col min="8" max="8" width="6.140625" customWidth="1"/>
    <col min="9" max="9" width="3.7109375" customWidth="1"/>
    <col min="10" max="10" width="8.7109375" customWidth="1"/>
    <col min="11" max="11" width="12.42578125" customWidth="1"/>
    <col min="12" max="12" width="5.5703125" customWidth="1"/>
    <col min="13" max="13" width="5.42578125" style="10" customWidth="1"/>
    <col min="14" max="14" width="10.140625" customWidth="1"/>
    <col min="15" max="15" width="14.7109375" customWidth="1"/>
    <col min="16" max="16" width="6.28515625" customWidth="1"/>
    <col min="17" max="17" width="6.140625" hidden="1" customWidth="1"/>
    <col min="18" max="18" width="5" hidden="1" customWidth="1"/>
  </cols>
  <sheetData>
    <row r="1" spans="1:19" ht="15.75" x14ac:dyDescent="0.25">
      <c r="A1" s="45" t="s">
        <v>111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22.9" customHeight="1" x14ac:dyDescent="0.25">
      <c r="A2" s="47" t="s">
        <v>110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9" s="1" customFormat="1" ht="11.25" customHeight="1" x14ac:dyDescent="0.3">
      <c r="E3" s="13"/>
      <c r="F3"/>
      <c r="G3"/>
      <c r="H3"/>
      <c r="I3"/>
      <c r="J3"/>
      <c r="K3"/>
      <c r="L3"/>
      <c r="M3" s="10"/>
      <c r="N3"/>
      <c r="O3"/>
      <c r="P3"/>
      <c r="Q3"/>
      <c r="R3"/>
      <c r="S3"/>
    </row>
    <row r="4" spans="1:19" ht="56.25" customHeight="1" x14ac:dyDescent="0.25">
      <c r="A4" s="41" t="s">
        <v>57</v>
      </c>
      <c r="B4" s="42"/>
      <c r="C4" s="10"/>
      <c r="E4" s="43" t="s">
        <v>100</v>
      </c>
      <c r="F4" s="44"/>
      <c r="G4" s="14"/>
      <c r="H4" s="14"/>
      <c r="J4" s="60" t="s">
        <v>44</v>
      </c>
      <c r="K4" s="61" t="s">
        <v>106</v>
      </c>
      <c r="L4" s="62"/>
      <c r="M4" s="19"/>
      <c r="N4" s="60" t="s">
        <v>47</v>
      </c>
      <c r="O4" s="63" t="s">
        <v>108</v>
      </c>
      <c r="P4" s="64"/>
      <c r="Q4" s="8"/>
    </row>
    <row r="5" spans="1:19" x14ac:dyDescent="0.25">
      <c r="A5" s="21" t="s">
        <v>103</v>
      </c>
      <c r="B5" s="22">
        <v>4</v>
      </c>
      <c r="C5" s="27"/>
      <c r="D5" s="48" t="s">
        <v>70</v>
      </c>
      <c r="E5" s="12" t="s">
        <v>0</v>
      </c>
      <c r="F5" s="12"/>
      <c r="G5" s="21" t="s">
        <v>58</v>
      </c>
      <c r="H5" s="22"/>
      <c r="I5" s="10"/>
      <c r="J5" s="5" t="s">
        <v>10</v>
      </c>
      <c r="K5" s="3" t="s">
        <v>74</v>
      </c>
      <c r="L5" s="31">
        <f>SUM(F5,F6,F7,F8,F9,F10)</f>
        <v>0</v>
      </c>
      <c r="M5" s="9"/>
      <c r="N5" s="3" t="s">
        <v>12</v>
      </c>
      <c r="O5" s="3" t="s">
        <v>92</v>
      </c>
      <c r="P5" s="33">
        <f>SUM(F23:F28)</f>
        <v>0</v>
      </c>
      <c r="Q5" s="3"/>
    </row>
    <row r="6" spans="1:19" x14ac:dyDescent="0.25">
      <c r="A6" s="23" t="s">
        <v>104</v>
      </c>
      <c r="B6" s="24">
        <v>2</v>
      </c>
      <c r="C6" s="23"/>
      <c r="D6" s="49"/>
      <c r="E6" s="8" t="s">
        <v>1</v>
      </c>
      <c r="F6" s="9"/>
      <c r="G6" s="23" t="s">
        <v>59</v>
      </c>
      <c r="H6" s="24"/>
      <c r="I6" s="10"/>
      <c r="J6" s="2" t="s">
        <v>11</v>
      </c>
      <c r="K6" s="2" t="s">
        <v>102</v>
      </c>
      <c r="L6" s="32">
        <f xml:space="preserve"> SUM(F11,F12,F13,F14,F15,F16)</f>
        <v>0</v>
      </c>
      <c r="N6" s="6" t="s">
        <v>13</v>
      </c>
      <c r="O6" s="2" t="s">
        <v>93</v>
      </c>
      <c r="P6" s="32">
        <f>SUM(F17:F22)</f>
        <v>0</v>
      </c>
      <c r="Q6" s="3"/>
    </row>
    <row r="7" spans="1:19" x14ac:dyDescent="0.25">
      <c r="A7" s="23" t="s">
        <v>48</v>
      </c>
      <c r="B7" s="24">
        <v>3</v>
      </c>
      <c r="C7" s="23"/>
      <c r="D7" s="49"/>
      <c r="E7" s="3" t="s">
        <v>2</v>
      </c>
      <c r="F7" s="4"/>
      <c r="G7" s="23" t="s">
        <v>60</v>
      </c>
      <c r="H7" s="24"/>
      <c r="I7" s="10"/>
      <c r="J7" s="3" t="s">
        <v>14</v>
      </c>
      <c r="K7" s="3" t="s">
        <v>86</v>
      </c>
      <c r="L7" s="31">
        <f>SUM(F5,F7,F9,F11,F13,F15,)</f>
        <v>0</v>
      </c>
      <c r="M7" s="8"/>
      <c r="N7" s="3" t="s">
        <v>16</v>
      </c>
      <c r="O7" s="3" t="s">
        <v>79</v>
      </c>
      <c r="P7" s="34">
        <f>SUM(F17:F19,F26:F28)</f>
        <v>0</v>
      </c>
      <c r="Q7" s="3"/>
    </row>
    <row r="8" spans="1:19" x14ac:dyDescent="0.25">
      <c r="A8" s="23" t="s">
        <v>49</v>
      </c>
      <c r="B8" s="24">
        <v>3</v>
      </c>
      <c r="C8" s="23"/>
      <c r="D8" s="49"/>
      <c r="E8" s="8" t="s">
        <v>3</v>
      </c>
      <c r="F8" s="9"/>
      <c r="G8" s="23" t="s">
        <v>61</v>
      </c>
      <c r="H8" s="24"/>
      <c r="I8" s="10"/>
      <c r="J8" s="2" t="s">
        <v>15</v>
      </c>
      <c r="K8" s="2" t="s">
        <v>87</v>
      </c>
      <c r="L8" s="32">
        <f>SUM(F6,F8,F10,F12,F14,F16)</f>
        <v>0</v>
      </c>
      <c r="N8" s="6" t="s">
        <v>17</v>
      </c>
      <c r="O8" s="6" t="s">
        <v>81</v>
      </c>
      <c r="P8" s="32">
        <f>SUM(F20:F25)</f>
        <v>0</v>
      </c>
      <c r="Q8" s="3"/>
    </row>
    <row r="9" spans="1:19" x14ac:dyDescent="0.25">
      <c r="A9" s="23" t="s">
        <v>50</v>
      </c>
      <c r="B9" s="24">
        <v>2</v>
      </c>
      <c r="C9" s="23"/>
      <c r="D9" s="49"/>
      <c r="E9" s="8" t="s">
        <v>4</v>
      </c>
      <c r="F9" s="9"/>
      <c r="G9" s="27" t="s">
        <v>63</v>
      </c>
      <c r="H9" s="29"/>
      <c r="I9" s="10"/>
      <c r="J9" s="5" t="s">
        <v>18</v>
      </c>
      <c r="K9" s="3" t="s">
        <v>75</v>
      </c>
      <c r="L9" s="31">
        <f>SUM(F5,F8,F11,F14)</f>
        <v>0</v>
      </c>
      <c r="M9" s="8"/>
      <c r="N9" s="3" t="s">
        <v>21</v>
      </c>
      <c r="O9" s="3" t="s">
        <v>94</v>
      </c>
      <c r="P9" s="34">
        <f>SUM(F17,F20,F23,F26)</f>
        <v>0</v>
      </c>
      <c r="Q9" s="3"/>
    </row>
    <row r="10" spans="1:19" x14ac:dyDescent="0.25">
      <c r="A10" s="23" t="s">
        <v>51</v>
      </c>
      <c r="B10" s="24">
        <v>2</v>
      </c>
      <c r="C10" s="23"/>
      <c r="D10" s="50"/>
      <c r="E10" s="4" t="s">
        <v>5</v>
      </c>
      <c r="F10" s="4"/>
      <c r="G10" s="23" t="s">
        <v>62</v>
      </c>
      <c r="H10" s="24"/>
      <c r="I10" s="10"/>
      <c r="J10" s="3" t="s">
        <v>19</v>
      </c>
      <c r="K10" s="3" t="s">
        <v>77</v>
      </c>
      <c r="L10" s="31">
        <f>SUM(F6,F9,F12,F15)</f>
        <v>0</v>
      </c>
      <c r="M10" s="8"/>
      <c r="N10" s="3" t="s">
        <v>22</v>
      </c>
      <c r="O10" s="3" t="s">
        <v>95</v>
      </c>
      <c r="P10" s="34">
        <f>SUM(F18,F21,F24,F27)</f>
        <v>0</v>
      </c>
      <c r="Q10" s="3"/>
    </row>
    <row r="11" spans="1:19" x14ac:dyDescent="0.25">
      <c r="A11" s="23" t="s">
        <v>52</v>
      </c>
      <c r="B11" s="24">
        <v>2</v>
      </c>
      <c r="C11" s="24"/>
      <c r="D11" s="48" t="s">
        <v>71</v>
      </c>
      <c r="E11" s="4" t="s">
        <v>6</v>
      </c>
      <c r="F11" s="4"/>
      <c r="G11" s="23" t="s">
        <v>64</v>
      </c>
      <c r="H11" s="24"/>
      <c r="I11" s="10"/>
      <c r="J11" s="2" t="s">
        <v>20</v>
      </c>
      <c r="K11" s="2" t="s">
        <v>78</v>
      </c>
      <c r="L11" s="32">
        <f>SUM(F7,F10,F13,F16)</f>
        <v>0</v>
      </c>
      <c r="N11" s="6" t="s">
        <v>23</v>
      </c>
      <c r="O11" s="2" t="s">
        <v>96</v>
      </c>
      <c r="P11" s="32">
        <f>SUM(F19,F22,F25,F28)</f>
        <v>0</v>
      </c>
      <c r="Q11" s="3"/>
    </row>
    <row r="12" spans="1:19" x14ac:dyDescent="0.25">
      <c r="A12" s="23" t="s">
        <v>53</v>
      </c>
      <c r="B12" s="24">
        <v>2</v>
      </c>
      <c r="C12" s="24"/>
      <c r="D12" s="49"/>
      <c r="E12" s="8" t="s">
        <v>7</v>
      </c>
      <c r="F12" s="9"/>
      <c r="G12" s="27" t="s">
        <v>65</v>
      </c>
      <c r="H12" s="29"/>
      <c r="I12" s="10"/>
      <c r="J12" s="5" t="s">
        <v>24</v>
      </c>
      <c r="K12" s="3" t="s">
        <v>82</v>
      </c>
      <c r="L12" s="31">
        <f>SUM(F5,F9,F13)</f>
        <v>0</v>
      </c>
      <c r="M12" s="8"/>
      <c r="N12" s="3" t="s">
        <v>24</v>
      </c>
      <c r="O12" s="3" t="s">
        <v>85</v>
      </c>
      <c r="P12" s="34">
        <f>SUM(F17,F21,F25)</f>
        <v>0</v>
      </c>
      <c r="Q12" s="3"/>
    </row>
    <row r="13" spans="1:19" x14ac:dyDescent="0.25">
      <c r="A13" s="23" t="s">
        <v>54</v>
      </c>
      <c r="B13" s="24">
        <v>2</v>
      </c>
      <c r="C13" s="24"/>
      <c r="D13" s="49"/>
      <c r="E13" s="9" t="s">
        <v>45</v>
      </c>
      <c r="F13" s="9"/>
      <c r="G13" s="27" t="s">
        <v>66</v>
      </c>
      <c r="H13" s="29"/>
      <c r="I13" s="10"/>
      <c r="J13" s="4" t="s">
        <v>25</v>
      </c>
      <c r="K13" s="3" t="s">
        <v>83</v>
      </c>
      <c r="L13" s="31">
        <f>SUM(F6,F10,F14)</f>
        <v>0</v>
      </c>
      <c r="M13" s="8"/>
      <c r="N13" s="3" t="s">
        <v>25</v>
      </c>
      <c r="O13" s="3" t="s">
        <v>97</v>
      </c>
      <c r="P13" s="34">
        <f>SUM(F18,F22,F26)</f>
        <v>0</v>
      </c>
      <c r="Q13" s="3"/>
    </row>
    <row r="14" spans="1:19" x14ac:dyDescent="0.25">
      <c r="A14" s="23" t="s">
        <v>55</v>
      </c>
      <c r="B14" s="24">
        <v>1</v>
      </c>
      <c r="C14" s="24"/>
      <c r="D14" s="49"/>
      <c r="E14" s="9" t="s">
        <v>8</v>
      </c>
      <c r="F14" s="9"/>
      <c r="G14" s="23" t="s">
        <v>67</v>
      </c>
      <c r="H14" s="24"/>
      <c r="I14" s="10"/>
      <c r="J14" s="3" t="s">
        <v>26</v>
      </c>
      <c r="K14" s="3" t="s">
        <v>80</v>
      </c>
      <c r="L14" s="31">
        <f>SUM(F7,F11,F15)</f>
        <v>0</v>
      </c>
      <c r="M14" s="8"/>
      <c r="N14" s="3" t="s">
        <v>26</v>
      </c>
      <c r="O14" s="3" t="s">
        <v>84</v>
      </c>
      <c r="P14" s="34">
        <f>SUM(F19,F23,F27)</f>
        <v>0</v>
      </c>
      <c r="Q14" s="3"/>
    </row>
    <row r="15" spans="1:19" x14ac:dyDescent="0.25">
      <c r="A15" s="23" t="s">
        <v>123</v>
      </c>
      <c r="B15" s="24">
        <v>1</v>
      </c>
      <c r="C15" s="24"/>
      <c r="D15" s="49"/>
      <c r="E15" s="9" t="s">
        <v>9</v>
      </c>
      <c r="F15" s="9"/>
      <c r="G15" s="24" t="s">
        <v>68</v>
      </c>
      <c r="H15" s="24"/>
      <c r="I15" s="17"/>
      <c r="J15" s="4" t="s">
        <v>27</v>
      </c>
      <c r="K15" s="6" t="s">
        <v>76</v>
      </c>
      <c r="L15" s="32">
        <f>SUM(F8,F12,F16)</f>
        <v>0</v>
      </c>
      <c r="N15" s="6" t="s">
        <v>27</v>
      </c>
      <c r="O15" s="2" t="s">
        <v>98</v>
      </c>
      <c r="P15" s="32">
        <f>SUM(F20,F24,F28)</f>
        <v>0</v>
      </c>
      <c r="Q15" s="3"/>
    </row>
    <row r="16" spans="1:19" ht="15.75" thickBot="1" x14ac:dyDescent="0.3">
      <c r="A16" s="25" t="s">
        <v>56</v>
      </c>
      <c r="B16" s="26">
        <v>1</v>
      </c>
      <c r="C16" s="28"/>
      <c r="D16" s="51"/>
      <c r="E16" s="7" t="s">
        <v>46</v>
      </c>
      <c r="F16" s="7"/>
      <c r="G16" s="28" t="s">
        <v>69</v>
      </c>
      <c r="H16" s="28"/>
      <c r="I16" s="17"/>
      <c r="J16" s="40" t="s">
        <v>109</v>
      </c>
      <c r="L16" s="3">
        <v>25</v>
      </c>
      <c r="M16" s="20"/>
      <c r="N16" s="3" t="s">
        <v>28</v>
      </c>
      <c r="O16" s="3" t="s">
        <v>91</v>
      </c>
      <c r="P16" s="34">
        <f>SUM(F17:F19)</f>
        <v>0</v>
      </c>
      <c r="Q16" s="3"/>
    </row>
    <row r="17" spans="1:17" ht="15.75" thickTop="1" x14ac:dyDescent="0.25">
      <c r="A17" s="37" t="s">
        <v>105</v>
      </c>
      <c r="B17" s="38" t="s">
        <v>107</v>
      </c>
      <c r="C17" s="52" t="s">
        <v>16</v>
      </c>
      <c r="D17" s="52" t="s">
        <v>13</v>
      </c>
      <c r="E17" s="3" t="s">
        <v>33</v>
      </c>
      <c r="F17" s="15"/>
      <c r="G17" s="23" t="s">
        <v>113</v>
      </c>
      <c r="H17" s="29"/>
      <c r="I17" s="10"/>
      <c r="J17" s="3" t="s">
        <v>126</v>
      </c>
      <c r="L17" s="3">
        <v>29</v>
      </c>
      <c r="M17" s="8"/>
      <c r="N17" s="3" t="s">
        <v>29</v>
      </c>
      <c r="O17" s="3" t="s">
        <v>88</v>
      </c>
      <c r="P17" s="34">
        <f>SUM(F20:F22)</f>
        <v>0</v>
      </c>
      <c r="Q17" s="3"/>
    </row>
    <row r="18" spans="1:17" x14ac:dyDescent="0.25">
      <c r="A18" s="55" t="s">
        <v>131</v>
      </c>
      <c r="B18" s="56"/>
      <c r="C18" s="52"/>
      <c r="D18" s="52"/>
      <c r="E18" s="8" t="s">
        <v>32</v>
      </c>
      <c r="F18" s="9"/>
      <c r="G18" s="27" t="s">
        <v>114</v>
      </c>
      <c r="H18" s="29"/>
      <c r="I18" s="17"/>
      <c r="J18" t="s">
        <v>127</v>
      </c>
      <c r="K18" t="s">
        <v>124</v>
      </c>
      <c r="L18" s="3">
        <v>27</v>
      </c>
      <c r="M18" s="8"/>
      <c r="N18" s="3" t="s">
        <v>30</v>
      </c>
      <c r="O18" s="3" t="s">
        <v>99</v>
      </c>
      <c r="P18" s="34">
        <f>SUM(F23:F25)</f>
        <v>0</v>
      </c>
      <c r="Q18" s="3"/>
    </row>
    <row r="19" spans="1:17" x14ac:dyDescent="0.25">
      <c r="A19" s="57"/>
      <c r="B19" s="58"/>
      <c r="C19" s="53"/>
      <c r="D19" s="52"/>
      <c r="E19" s="3" t="s">
        <v>34</v>
      </c>
      <c r="F19" s="4"/>
      <c r="G19" s="23" t="s">
        <v>133</v>
      </c>
      <c r="H19" s="29"/>
      <c r="I19" s="17"/>
      <c r="J19" s="2"/>
      <c r="K19" s="39"/>
      <c r="L19" s="2"/>
      <c r="M19" s="18"/>
      <c r="N19" s="2" t="s">
        <v>31</v>
      </c>
      <c r="O19" s="2" t="s">
        <v>89</v>
      </c>
      <c r="P19" s="32">
        <f>SUM(F26:F28)</f>
        <v>0</v>
      </c>
      <c r="Q19" s="3"/>
    </row>
    <row r="20" spans="1:17" x14ac:dyDescent="0.25">
      <c r="A20" s="57"/>
      <c r="B20" s="58"/>
      <c r="C20" s="54" t="s">
        <v>17</v>
      </c>
      <c r="D20" s="52"/>
      <c r="E20" s="4" t="s">
        <v>35</v>
      </c>
      <c r="F20" s="4"/>
      <c r="G20" s="23" t="s">
        <v>115</v>
      </c>
      <c r="H20" s="29"/>
      <c r="I20" s="8"/>
      <c r="J20" t="s">
        <v>125</v>
      </c>
      <c r="O20" s="3" t="s">
        <v>109</v>
      </c>
      <c r="P20">
        <v>19</v>
      </c>
    </row>
    <row r="21" spans="1:17" x14ac:dyDescent="0.25">
      <c r="A21" s="57"/>
      <c r="B21" s="58"/>
      <c r="C21" s="52"/>
      <c r="D21" s="52"/>
      <c r="E21" s="4" t="s">
        <v>36</v>
      </c>
      <c r="F21" s="4"/>
      <c r="G21" s="23" t="s">
        <v>116</v>
      </c>
      <c r="H21" s="29"/>
      <c r="I21" s="8"/>
    </row>
    <row r="22" spans="1:17" x14ac:dyDescent="0.25">
      <c r="C22" s="52"/>
      <c r="D22" s="53"/>
      <c r="E22" s="3" t="s">
        <v>37</v>
      </c>
      <c r="F22" s="4"/>
      <c r="G22" s="23" t="s">
        <v>117</v>
      </c>
      <c r="H22" s="29"/>
      <c r="I22" s="8"/>
      <c r="J22" s="36" t="s">
        <v>101</v>
      </c>
    </row>
    <row r="23" spans="1:17" x14ac:dyDescent="0.25">
      <c r="C23" s="52"/>
      <c r="D23" s="54" t="s">
        <v>12</v>
      </c>
      <c r="E23" s="4" t="s">
        <v>38</v>
      </c>
      <c r="F23" s="4"/>
      <c r="G23" s="23" t="s">
        <v>118</v>
      </c>
      <c r="H23" s="29"/>
      <c r="I23" s="8"/>
      <c r="J23" s="10" t="s">
        <v>128</v>
      </c>
      <c r="K23" s="11"/>
    </row>
    <row r="24" spans="1:17" x14ac:dyDescent="0.25">
      <c r="C24" s="52"/>
      <c r="D24" s="52"/>
      <c r="E24" s="3" t="s">
        <v>39</v>
      </c>
      <c r="F24" s="4"/>
      <c r="G24" s="23" t="s">
        <v>132</v>
      </c>
      <c r="H24" s="29"/>
      <c r="I24" s="8"/>
      <c r="J24" t="s">
        <v>72</v>
      </c>
      <c r="K24" s="11"/>
    </row>
    <row r="25" spans="1:17" x14ac:dyDescent="0.25">
      <c r="C25" s="53"/>
      <c r="D25" s="52"/>
      <c r="E25" s="4" t="s">
        <v>40</v>
      </c>
      <c r="F25" s="4"/>
      <c r="G25" s="23" t="s">
        <v>119</v>
      </c>
      <c r="H25" s="29"/>
      <c r="I25" s="8"/>
      <c r="J25" t="s">
        <v>73</v>
      </c>
    </row>
    <row r="26" spans="1:17" x14ac:dyDescent="0.25">
      <c r="C26" s="54" t="s">
        <v>16</v>
      </c>
      <c r="D26" s="52"/>
      <c r="E26" s="3" t="s">
        <v>41</v>
      </c>
      <c r="F26" s="4"/>
      <c r="G26" s="23" t="s">
        <v>120</v>
      </c>
      <c r="H26" s="29"/>
      <c r="I26" s="8"/>
      <c r="J26" t="s">
        <v>90</v>
      </c>
    </row>
    <row r="27" spans="1:17" x14ac:dyDescent="0.25">
      <c r="C27" s="52"/>
      <c r="D27" s="52"/>
      <c r="E27" s="3" t="s">
        <v>42</v>
      </c>
      <c r="F27" s="4"/>
      <c r="G27" s="23" t="s">
        <v>121</v>
      </c>
      <c r="H27" s="29"/>
      <c r="I27" s="8"/>
      <c r="J27" t="s">
        <v>129</v>
      </c>
      <c r="K27" s="35"/>
    </row>
    <row r="28" spans="1:17" x14ac:dyDescent="0.25">
      <c r="C28" s="53"/>
      <c r="D28" s="53"/>
      <c r="E28" s="2" t="s">
        <v>43</v>
      </c>
      <c r="F28" s="6"/>
      <c r="G28" s="25" t="s">
        <v>122</v>
      </c>
      <c r="H28" s="30"/>
      <c r="I28" s="10"/>
      <c r="J28" t="s">
        <v>112</v>
      </c>
    </row>
    <row r="29" spans="1:17" x14ac:dyDescent="0.25">
      <c r="C29" s="16"/>
    </row>
    <row r="30" spans="1:17" x14ac:dyDescent="0.25">
      <c r="C30" s="11"/>
      <c r="L30" s="59" t="s">
        <v>130</v>
      </c>
      <c r="M30" s="59"/>
      <c r="N30" s="59"/>
      <c r="O30" s="59"/>
      <c r="P30" s="59"/>
    </row>
    <row r="31" spans="1:17" x14ac:dyDescent="0.25">
      <c r="C31" s="11"/>
    </row>
  </sheetData>
  <mergeCells count="15">
    <mergeCell ref="A18:B21"/>
    <mergeCell ref="L30:P30"/>
    <mergeCell ref="D5:D10"/>
    <mergeCell ref="D11:D16"/>
    <mergeCell ref="D17:D22"/>
    <mergeCell ref="D23:D28"/>
    <mergeCell ref="C20:C25"/>
    <mergeCell ref="C17:C19"/>
    <mergeCell ref="C26:C28"/>
    <mergeCell ref="A4:B4"/>
    <mergeCell ref="E4:F4"/>
    <mergeCell ref="A1:R1"/>
    <mergeCell ref="A2:R2"/>
    <mergeCell ref="K4:L4"/>
    <mergeCell ref="O4:P4"/>
  </mergeCells>
  <pageMargins left="0.70866141732283472" right="0.70866141732283472" top="0.74803149606299213" bottom="0.74803149606299213" header="0.31496062992125984" footer="0.31496062992125984"/>
  <pageSetup orientation="landscape" verticalDpi="4294967295" r:id="rId1"/>
  <headerFooter>
    <oddHeader>&amp;C&amp;"-,Gras"&amp;14Fiche technique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Marie-Christiane Trudel</cp:lastModifiedBy>
  <cp:lastPrinted>2026-02-03T22:36:46Z</cp:lastPrinted>
  <dcterms:created xsi:type="dcterms:W3CDTF">2018-03-26T13:55:13Z</dcterms:created>
  <dcterms:modified xsi:type="dcterms:W3CDTF">2026-02-04T19:21:40Z</dcterms:modified>
</cp:coreProperties>
</file>